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1"/>
  </bookViews>
  <sheets>
    <sheet name="перечень мероприятий" sheetId="1" r:id="rId1"/>
    <sheet name="перечень результатов" sheetId="2" r:id="rId2"/>
  </sheets>
  <definedNames>
    <definedName name="_xlnm.Print_Area" localSheetId="0">'перечень мероприятий'!$A$1:$J$38</definedName>
    <definedName name="_xlnm.Print_Area" localSheetId="1">'перечень результатов'!$A$1:$I$60</definedName>
  </definedNames>
  <calcPr fullCalcOnLoad="1" refMode="R1C1"/>
</workbook>
</file>

<file path=xl/comments2.xml><?xml version="1.0" encoding="utf-8"?>
<comments xmlns="http://schemas.openxmlformats.org/spreadsheetml/2006/main">
  <authors>
    <author>1</author>
  </authors>
  <commentList>
    <comment ref="H23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убрали 3 шт.</t>
        </r>
      </text>
    </comment>
    <comment ref="C22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было 1000,0
</t>
        </r>
      </text>
    </comment>
    <comment ref="C2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было 100,0</t>
        </r>
      </text>
    </comment>
  </commentList>
</comments>
</file>

<file path=xl/sharedStrings.xml><?xml version="1.0" encoding="utf-8"?>
<sst xmlns="http://schemas.openxmlformats.org/spreadsheetml/2006/main" count="324" uniqueCount="161">
  <si>
    <t>ПЕРЕЧЕНЬ</t>
  </si>
  <si>
    <t>№  п/п</t>
  </si>
  <si>
    <t>Наименование мероприятия</t>
  </si>
  <si>
    <t>Источники финансирования</t>
  </si>
  <si>
    <t>Ответственный за выполнение мероприятия</t>
  </si>
  <si>
    <t>Ожидаемый результат</t>
  </si>
  <si>
    <t>1.1</t>
  </si>
  <si>
    <t>1.2</t>
  </si>
  <si>
    <t>1.3</t>
  </si>
  <si>
    <t>1.4</t>
  </si>
  <si>
    <t>Организация деятельности добровольной народной дружины по охране общественного порядка</t>
  </si>
  <si>
    <t>Итого по разделу 1:</t>
  </si>
  <si>
    <t>2.1</t>
  </si>
  <si>
    <t>Итого по разделу 2:</t>
  </si>
  <si>
    <t>Руководитель программы:</t>
  </si>
  <si>
    <t>Объем финансирования по годам          (тыс. руб.)</t>
  </si>
  <si>
    <t>Всего      (тыс. руб.)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</si>
  <si>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</si>
  <si>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</si>
  <si>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</si>
  <si>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 xml:space="preserve">Показатели, характеризующие достижение цели   </t>
  </si>
  <si>
    <t>Планируемое значение показателя по годам реализации</t>
  </si>
  <si>
    <t>бюджет МО Сертолово</t>
  </si>
  <si>
    <t>другие источники</t>
  </si>
  <si>
    <t>кол-во систем видеонаблюдения</t>
  </si>
  <si>
    <t>кол-во учений</t>
  </si>
  <si>
    <t>кол-во участников</t>
  </si>
  <si>
    <t>кол-во рейдов</t>
  </si>
  <si>
    <t>кол-во публикаций</t>
  </si>
  <si>
    <t>1</t>
  </si>
  <si>
    <t>шт</t>
  </si>
  <si>
    <t>кол-во звуковых точек</t>
  </si>
  <si>
    <t>ед</t>
  </si>
  <si>
    <t>чел</t>
  </si>
  <si>
    <t xml:space="preserve">Ед изм.  </t>
  </si>
  <si>
    <r>
      <t>МЕРОПРИЯТИЙ ПО РЕАЛИЗАЦИИ МУНИЦИПАЛЬНОЙ ПРОГРАММЫ</t>
    </r>
    <r>
      <rPr>
        <b/>
        <sz val="12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</si>
  <si>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 ПРОГРАММЫ </t>
  </si>
  <si>
    <t>Итого по программе</t>
  </si>
  <si>
    <t>2.2</t>
  </si>
  <si>
    <t>2.3</t>
  </si>
  <si>
    <t>отдел ЖКХ администрации МО Сертолово</t>
  </si>
  <si>
    <t>Информирование населения по вопросам профилактики проявления экстремизма и терроризма</t>
  </si>
  <si>
    <t>Проведение учений на социально значимых и потенциально опасных объектах</t>
  </si>
  <si>
    <t>Обеспечение первичных мер пожарной безопасности в границах МО Сертолово</t>
  </si>
  <si>
    <t>кол-во дружинников</t>
  </si>
  <si>
    <t>Итого по задаче 2:</t>
  </si>
  <si>
    <t>Итого по задаче 1:</t>
  </si>
  <si>
    <t>Срок исполнения (годы)</t>
  </si>
  <si>
    <t>Итого по Программе, в т.ч.:</t>
  </si>
  <si>
    <t>без финансирования</t>
  </si>
  <si>
    <t xml:space="preserve">Заместитель главы администрации 
по жилищно-коммунальному хозяйству                                                         В.В.Василенко  </t>
  </si>
  <si>
    <t>1.5</t>
  </si>
  <si>
    <t>2017г.</t>
  </si>
  <si>
    <t>2018г.</t>
  </si>
  <si>
    <t>2019г.</t>
  </si>
  <si>
    <t>на 2017-2019 годы</t>
  </si>
  <si>
    <t>1.6</t>
  </si>
  <si>
    <t>2017-2019</t>
  </si>
  <si>
    <t>2.4</t>
  </si>
  <si>
    <t>48</t>
  </si>
  <si>
    <t>2018-2019</t>
  </si>
  <si>
    <t>2.5</t>
  </si>
  <si>
    <t>Обслуживание пожарной сигнализации в здании администрации МО Сертолово</t>
  </si>
  <si>
    <t>1.7</t>
  </si>
  <si>
    <t>1.8</t>
  </si>
  <si>
    <t>1.9</t>
  </si>
  <si>
    <t>1.10</t>
  </si>
  <si>
    <t>Установка системы контроля доступа в здании администрации МО Сертолово</t>
  </si>
  <si>
    <t>Установка рамки металлоискателя в здании администрации МО Сертолово</t>
  </si>
  <si>
    <t>Установка камер видеонаблюдения в здании администрации МО Сертолово</t>
  </si>
  <si>
    <t>Оказание помощи государственным правоохранительным органам в охране общественного порядка для обеспечения безопасности населения</t>
  </si>
  <si>
    <t>Проведение испытаний пожарных кранов в здании администрации МО Сертолово</t>
  </si>
  <si>
    <t>Установка камер видеонаблюдения  в здании администрации МО Сертолово</t>
  </si>
  <si>
    <t xml:space="preserve">Повышение уровня знаний граждан в сфере противодействия терроризму и экстремизму </t>
  </si>
  <si>
    <t>2018</t>
  </si>
  <si>
    <t>2019</t>
  </si>
  <si>
    <t>Раздел 2. Предупреждение и ликвидация чрезвычайных ситуаций природного и техногенного характера, пожаров и происшествий на водных объектах</t>
  </si>
  <si>
    <t>2.6</t>
  </si>
  <si>
    <t>Информирование населения о мерах безопасности жизнедеятельности и стратегии поведения в опасных для человека ситуациях</t>
  </si>
  <si>
    <t xml:space="preserve">«Безопасный город Сертолово»  </t>
  </si>
  <si>
    <t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местах; исправное состояние системы звукового оповещения обеспечит своевременное оповещение населения при ЧС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</si>
  <si>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</si>
  <si>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Установка наружных камер видеонаблюдения на территории города</t>
  </si>
  <si>
    <t>Оперативность реагирования правоохранительных органов на происшествия на улицах, проездах и в социально значимых местах для обеспечения безопасности населения</t>
  </si>
  <si>
    <t xml:space="preserve">Оперативность оповещения жителей города в случае возникновения ЧС </t>
  </si>
  <si>
    <t>Обеспечение безопасных условий пребывания граждан в здании администрации МО Сертолово</t>
  </si>
  <si>
    <t>Повышение уровня подготовки населения к действиям при возникновении пожаров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</si>
  <si>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</si>
  <si>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Обеспечение пожарной безопасности в здании администрации</t>
  </si>
  <si>
    <t>Организация деятельности добровольной пожарной дружины</t>
  </si>
  <si>
    <t>Обеспечение участия граждан в профилактике и(или) тушении пожаров на территории города</t>
  </si>
  <si>
    <t>«Безопасный город Сертолово» на 2017-2019 годы</t>
  </si>
  <si>
    <t>комплект</t>
  </si>
  <si>
    <t>кол-во камер видеонаблюдения</t>
  </si>
  <si>
    <t>кол-во систем звукового оповещения</t>
  </si>
  <si>
    <t>кол-во рамок металлоискателя</t>
  </si>
  <si>
    <t>кол-во испытаний пожарных кранов</t>
  </si>
  <si>
    <t>кол-во лабораторных исследований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</si>
  <si>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</si>
  <si>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Обеспечние первичных мер пожарной безопасности в границах МО Сертолово</t>
  </si>
  <si>
    <t>МАУ"Сертоловский КСЦ Спектр"</t>
  </si>
  <si>
    <t>Задача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</si>
  <si>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</si>
  <si>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Раздел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</si>
  <si>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Содержание и ремонт системы видеонаблюдения, системы звукового оповещения на территории города</t>
  </si>
  <si>
    <t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</si>
  <si>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Задача 2. Предупреждение и ликвидация чрезвычайных ситуаций природного и техногенного характера, пожаров и происшествий на водных объектах</t>
  </si>
  <si>
    <t>1.11</t>
  </si>
  <si>
    <t>1.12</t>
  </si>
  <si>
    <t>2.7</t>
  </si>
  <si>
    <t>2.8</t>
  </si>
  <si>
    <t>2.9</t>
  </si>
  <si>
    <t>2.10</t>
  </si>
  <si>
    <t>2.11</t>
  </si>
  <si>
    <t>Оперативность оповещения жителей города в случае возникновения ЧС</t>
  </si>
  <si>
    <t>2.12</t>
  </si>
  <si>
    <t>Повышение уровня знаний граждан в сфере гражданской обороны</t>
  </si>
  <si>
    <t>Обучение по вопросам ГО населения и сотрудников администрации МО Сертолово</t>
  </si>
  <si>
    <t>Проведение комплексных, командно штабных и тактико-специальных учений по отработке ЧС</t>
  </si>
  <si>
    <t>кол-во иформационных табличек</t>
  </si>
  <si>
    <t>кол-во занятий</t>
  </si>
  <si>
    <t>Установка системы звукового оповещения на территории города</t>
  </si>
  <si>
    <t>кол-во систем пожарной сигнализации</t>
  </si>
  <si>
    <t>кол-во закупленных устройств</t>
  </si>
  <si>
    <t>кол-во обслуживаемых устройств</t>
  </si>
  <si>
    <t>Поставка и техническое обслуживание переносных средств оповещения населения</t>
  </si>
  <si>
    <t>Обучение способам защиты при возникновении ЧС работающего и неработающего населения</t>
  </si>
  <si>
    <t>Содержание и обслуживание охранной системы в здании администрации МО Сертолово</t>
  </si>
  <si>
    <t>нельзя спрогнозировать дальнейшее обслуживание №64-4 от 10.04.13г</t>
  </si>
  <si>
    <t>Обучение способам защиты при возникновения ЧС работающего и неработающего населения</t>
  </si>
  <si>
    <t>Поставка и техническое обслуживание  переносных средств оповещения населения</t>
  </si>
  <si>
    <t>Правовое информирование по вопросам профилактики правонарушений</t>
  </si>
  <si>
    <t>кол-во систем</t>
  </si>
  <si>
    <t>Повышение уровня знаний граждан в сфере имиграционного, уголовного и административного законодательств</t>
  </si>
  <si>
    <t>Повышение уровня знаний работающего и не работающего населения по вопросам ЧС</t>
  </si>
  <si>
    <t>Повышение уровня знаний членов КЧС с целью принятия оперативных решений по вопросам ГО и ЧС</t>
  </si>
  <si>
    <t>кол-во пожарных кранов</t>
  </si>
  <si>
    <t>Совершенствование знаний, умений и навыков должностных лиц,  и оперативно-деспетчерских служб по вопросам защиты отЧС</t>
  </si>
  <si>
    <t>Поддержание в постоянной готовности сил и специальных технических средств аварийно-спасательного формирования</t>
  </si>
  <si>
    <t>Повышение квалификации членов КЧС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</si>
  <si>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</si>
  <si>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кол-во проектов</t>
  </si>
  <si>
    <t>кол-во обученного населения</t>
  </si>
  <si>
    <t>кол-во обученных сотрудников администрации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</si>
  <si>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</si>
  <si>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</si>
  <si>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</si>
  <si>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</si>
  <si>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кол-во членов КЧС</t>
  </si>
  <si>
    <t>Обеспечение готовности к действиям по локализации и ликвидации последствий ЧС</t>
  </si>
  <si>
    <t>кол-во договоров на обслуживание</t>
  </si>
  <si>
    <t>МП "Безопасный город Сертолово"</t>
  </si>
  <si>
    <t>ед.</t>
  </si>
  <si>
    <t>Приложение №2 к Программе "Безопасный город Сертолово" на 2017-2019 годы</t>
  </si>
  <si>
    <t xml:space="preserve">                     </t>
  </si>
  <si>
    <t>ПРИЛОЖЕНИЕ № 3</t>
  </si>
  <si>
    <t xml:space="preserve">к постановлению  администрации </t>
  </si>
  <si>
    <t>МО Сертолово</t>
  </si>
  <si>
    <t>47</t>
  </si>
  <si>
    <t xml:space="preserve">кол-во систем </t>
  </si>
  <si>
    <t>от 12.07.2018г. №274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</si>
</sst>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000000"/>
  </numFmts>
  <fonts count="3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68" fontId="6" fillId="0" borderId="18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left" vertical="center" wrapText="1"/>
    </xf>
    <xf numFmtId="168" fontId="6" fillId="0" borderId="27" xfId="0" applyNumberFormat="1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E12" sqref="E12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14.28125" style="0" customWidth="1"/>
    <col min="4" max="4" width="11.421875" style="0" customWidth="1"/>
    <col min="5" max="5" width="10.421875" style="0" bestFit="1" customWidth="1"/>
    <col min="6" max="6" width="8.28125" style="0" customWidth="1"/>
    <col min="7" max="7" width="7.7109375" style="80" customWidth="1"/>
    <col min="8" max="8" width="8.7109375" style="0" customWidth="1"/>
    <col min="9" max="9" width="12.8515625" style="0" customWidth="1"/>
    <col min="10" max="10" width="22.28125" style="0" customWidth="1"/>
  </cols>
  <sheetData>
    <row r="1" spans="8:10" ht="51" customHeight="1">
      <c r="H1" s="110" t="s">
        <v>151</v>
      </c>
      <c r="I1" s="110"/>
      <c r="J1" s="110"/>
    </row>
    <row r="2" spans="1:10" ht="15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>
      <c r="A3" s="108" t="s">
        <v>35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>
      <c r="A4" s="109" t="s">
        <v>79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109" t="s">
        <v>55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">
      <c r="A6" s="1"/>
      <c r="J6" s="2"/>
    </row>
    <row r="7" spans="1:10" ht="21" customHeight="1">
      <c r="A7" s="117" t="s">
        <v>1</v>
      </c>
      <c r="B7" s="106" t="s">
        <v>2</v>
      </c>
      <c r="C7" s="106" t="s">
        <v>3</v>
      </c>
      <c r="D7" s="106" t="s">
        <v>47</v>
      </c>
      <c r="E7" s="106" t="s">
        <v>16</v>
      </c>
      <c r="F7" s="119" t="s">
        <v>15</v>
      </c>
      <c r="G7" s="120"/>
      <c r="H7" s="121"/>
      <c r="I7" s="106" t="s">
        <v>4</v>
      </c>
      <c r="J7" s="106" t="s">
        <v>5</v>
      </c>
    </row>
    <row r="8" spans="1:10" ht="26.25" customHeight="1">
      <c r="A8" s="118"/>
      <c r="B8" s="107"/>
      <c r="C8" s="107"/>
      <c r="D8" s="107"/>
      <c r="E8" s="107"/>
      <c r="F8" s="8" t="s">
        <v>52</v>
      </c>
      <c r="G8" s="87" t="s">
        <v>53</v>
      </c>
      <c r="H8" s="8" t="s">
        <v>54</v>
      </c>
      <c r="I8" s="107"/>
      <c r="J8" s="107"/>
    </row>
    <row r="9" spans="1:10" ht="15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81">
        <v>7</v>
      </c>
      <c r="H9" s="4">
        <v>8</v>
      </c>
      <c r="I9" s="4">
        <v>9</v>
      </c>
      <c r="J9" s="4">
        <v>10</v>
      </c>
    </row>
    <row r="10" spans="1:10" ht="27" customHeight="1">
      <c r="A10" s="111" t="s">
        <v>103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49.25" customHeight="1">
      <c r="A11" s="13" t="s">
        <v>6</v>
      </c>
      <c r="B11" s="5" t="s">
        <v>104</v>
      </c>
      <c r="C11" s="14" t="s">
        <v>22</v>
      </c>
      <c r="D11" s="14" t="s">
        <v>57</v>
      </c>
      <c r="E11" s="6">
        <f>F11+G11+H11</f>
        <v>5480.4</v>
      </c>
      <c r="F11" s="6">
        <v>1710.9</v>
      </c>
      <c r="G11" s="82">
        <v>1169.5</v>
      </c>
      <c r="H11" s="6">
        <v>2600</v>
      </c>
      <c r="I11" s="40" t="s">
        <v>40</v>
      </c>
      <c r="J11" s="5" t="s">
        <v>80</v>
      </c>
    </row>
    <row r="12" spans="1:10" ht="70.5" customHeight="1">
      <c r="A12" s="13" t="s">
        <v>7</v>
      </c>
      <c r="B12" s="5" t="s">
        <v>41</v>
      </c>
      <c r="C12" s="14" t="s">
        <v>49</v>
      </c>
      <c r="D12" s="14" t="s">
        <v>57</v>
      </c>
      <c r="E12" s="6">
        <f>F12+G12+H12</f>
        <v>0</v>
      </c>
      <c r="F12" s="6">
        <v>0</v>
      </c>
      <c r="G12" s="82">
        <v>0</v>
      </c>
      <c r="H12" s="6">
        <v>0</v>
      </c>
      <c r="I12" s="45" t="s">
        <v>40</v>
      </c>
      <c r="J12" s="5" t="s">
        <v>73</v>
      </c>
    </row>
    <row r="13" spans="1:10" ht="83.25" customHeight="1">
      <c r="A13" s="13" t="s">
        <v>8</v>
      </c>
      <c r="B13" s="5" t="s">
        <v>42</v>
      </c>
      <c r="C13" s="14" t="s">
        <v>22</v>
      </c>
      <c r="D13" s="14" t="s">
        <v>57</v>
      </c>
      <c r="E13" s="6">
        <f>F13+G13+H13</f>
        <v>20</v>
      </c>
      <c r="F13" s="6">
        <v>10</v>
      </c>
      <c r="G13" s="82">
        <v>0</v>
      </c>
      <c r="H13" s="6">
        <v>10</v>
      </c>
      <c r="I13" s="45" t="s">
        <v>40</v>
      </c>
      <c r="J13" s="5" t="s">
        <v>81</v>
      </c>
    </row>
    <row r="14" spans="1:10" ht="84">
      <c r="A14" s="13" t="s">
        <v>9</v>
      </c>
      <c r="B14" s="5" t="s">
        <v>10</v>
      </c>
      <c r="C14" s="14" t="s">
        <v>22</v>
      </c>
      <c r="D14" s="14" t="s">
        <v>57</v>
      </c>
      <c r="E14" s="6">
        <f>F14+G14+H14</f>
        <v>1620</v>
      </c>
      <c r="F14" s="6">
        <v>500</v>
      </c>
      <c r="G14" s="82">
        <v>550</v>
      </c>
      <c r="H14" s="6">
        <v>570</v>
      </c>
      <c r="I14" s="14" t="s">
        <v>100</v>
      </c>
      <c r="J14" s="5" t="s">
        <v>70</v>
      </c>
    </row>
    <row r="15" spans="1:10" ht="87" customHeight="1">
      <c r="A15" s="13" t="s">
        <v>51</v>
      </c>
      <c r="B15" s="5" t="s">
        <v>82</v>
      </c>
      <c r="C15" s="14" t="s">
        <v>22</v>
      </c>
      <c r="D15" s="14">
        <v>2019</v>
      </c>
      <c r="E15" s="6">
        <f>F15+G15+H15</f>
        <v>1000</v>
      </c>
      <c r="F15" s="6">
        <v>0</v>
      </c>
      <c r="G15" s="82">
        <v>500</v>
      </c>
      <c r="H15" s="6">
        <v>500</v>
      </c>
      <c r="I15" s="48" t="s">
        <v>40</v>
      </c>
      <c r="J15" s="5" t="s">
        <v>83</v>
      </c>
    </row>
    <row r="16" spans="1:10" ht="49.5" customHeight="1">
      <c r="A16" s="13" t="s">
        <v>56</v>
      </c>
      <c r="B16" s="5" t="s">
        <v>121</v>
      </c>
      <c r="C16" s="14" t="s">
        <v>22</v>
      </c>
      <c r="D16" s="14" t="s">
        <v>60</v>
      </c>
      <c r="E16" s="93">
        <f>G16+F16+H16</f>
        <v>600</v>
      </c>
      <c r="F16" s="6">
        <v>0</v>
      </c>
      <c r="G16" s="92">
        <v>100</v>
      </c>
      <c r="H16" s="6">
        <v>500</v>
      </c>
      <c r="I16" s="48" t="s">
        <v>40</v>
      </c>
      <c r="J16" s="48" t="s">
        <v>114</v>
      </c>
    </row>
    <row r="17" spans="1:10" s="19" customFormat="1" ht="60">
      <c r="A17" s="52" t="s">
        <v>63</v>
      </c>
      <c r="B17" s="16" t="s">
        <v>127</v>
      </c>
      <c r="C17" s="13" t="s">
        <v>22</v>
      </c>
      <c r="D17" s="53" t="s">
        <v>60</v>
      </c>
      <c r="E17" s="21">
        <f aca="true" t="shared" si="0" ref="E17:E22">F17+G17+H17</f>
        <v>200</v>
      </c>
      <c r="F17" s="54">
        <v>0</v>
      </c>
      <c r="G17" s="83">
        <v>100</v>
      </c>
      <c r="H17" s="54">
        <v>100</v>
      </c>
      <c r="I17" s="16" t="s">
        <v>40</v>
      </c>
      <c r="J17" s="51" t="s">
        <v>85</v>
      </c>
    </row>
    <row r="18" spans="1:12" s="19" customFormat="1" ht="60">
      <c r="A18" s="52" t="s">
        <v>64</v>
      </c>
      <c r="B18" s="16" t="s">
        <v>67</v>
      </c>
      <c r="C18" s="13" t="s">
        <v>22</v>
      </c>
      <c r="D18" s="53" t="s">
        <v>74</v>
      </c>
      <c r="E18" s="95">
        <f t="shared" si="0"/>
        <v>360</v>
      </c>
      <c r="F18" s="54">
        <v>0</v>
      </c>
      <c r="G18" s="94">
        <v>360</v>
      </c>
      <c r="H18" s="54">
        <v>0</v>
      </c>
      <c r="I18" s="16" t="s">
        <v>40</v>
      </c>
      <c r="J18" s="51" t="s">
        <v>85</v>
      </c>
      <c r="L18" s="19" t="s">
        <v>128</v>
      </c>
    </row>
    <row r="19" spans="1:10" s="19" customFormat="1" ht="60">
      <c r="A19" s="52" t="s">
        <v>65</v>
      </c>
      <c r="B19" s="16" t="s">
        <v>68</v>
      </c>
      <c r="C19" s="13" t="s">
        <v>22</v>
      </c>
      <c r="D19" s="53" t="s">
        <v>75</v>
      </c>
      <c r="E19" s="21">
        <f t="shared" si="0"/>
        <v>150</v>
      </c>
      <c r="F19" s="54">
        <v>0</v>
      </c>
      <c r="G19" s="83">
        <v>0</v>
      </c>
      <c r="H19" s="54">
        <v>150</v>
      </c>
      <c r="I19" s="16" t="s">
        <v>40</v>
      </c>
      <c r="J19" s="51" t="s">
        <v>85</v>
      </c>
    </row>
    <row r="20" spans="1:10" s="19" customFormat="1" ht="60">
      <c r="A20" s="52" t="s">
        <v>66</v>
      </c>
      <c r="B20" s="16" t="s">
        <v>69</v>
      </c>
      <c r="C20" s="13" t="s">
        <v>22</v>
      </c>
      <c r="D20" s="53" t="s">
        <v>75</v>
      </c>
      <c r="E20" s="21">
        <f t="shared" si="0"/>
        <v>90</v>
      </c>
      <c r="F20" s="54">
        <v>0</v>
      </c>
      <c r="G20" s="83">
        <v>0</v>
      </c>
      <c r="H20" s="54">
        <v>90</v>
      </c>
      <c r="I20" s="16" t="s">
        <v>40</v>
      </c>
      <c r="J20" s="51" t="s">
        <v>85</v>
      </c>
    </row>
    <row r="21" spans="1:10" s="19" customFormat="1" ht="78" customHeight="1">
      <c r="A21" s="52" t="s">
        <v>107</v>
      </c>
      <c r="B21" s="16" t="s">
        <v>131</v>
      </c>
      <c r="C21" s="13" t="s">
        <v>49</v>
      </c>
      <c r="D21" s="53" t="s">
        <v>60</v>
      </c>
      <c r="E21" s="21">
        <f t="shared" si="0"/>
        <v>0</v>
      </c>
      <c r="F21" s="54">
        <v>0</v>
      </c>
      <c r="G21" s="83">
        <v>0</v>
      </c>
      <c r="H21" s="54">
        <v>0</v>
      </c>
      <c r="I21" s="16" t="s">
        <v>40</v>
      </c>
      <c r="J21" s="51" t="s">
        <v>133</v>
      </c>
    </row>
    <row r="22" spans="1:10" s="19" customFormat="1" ht="57.75" customHeight="1">
      <c r="A22" s="13" t="s">
        <v>108</v>
      </c>
      <c r="B22" s="50" t="s">
        <v>117</v>
      </c>
      <c r="C22" s="14" t="s">
        <v>49</v>
      </c>
      <c r="D22" s="14" t="s">
        <v>60</v>
      </c>
      <c r="E22" s="6">
        <f t="shared" si="0"/>
        <v>0</v>
      </c>
      <c r="F22" s="6">
        <v>0</v>
      </c>
      <c r="G22" s="82">
        <v>0</v>
      </c>
      <c r="H22" s="6">
        <v>0</v>
      </c>
      <c r="I22" s="48" t="s">
        <v>40</v>
      </c>
      <c r="J22" s="5" t="s">
        <v>116</v>
      </c>
    </row>
    <row r="23" spans="1:10" ht="15">
      <c r="A23" s="7"/>
      <c r="B23" s="8" t="s">
        <v>11</v>
      </c>
      <c r="C23" s="8"/>
      <c r="D23" s="8"/>
      <c r="E23" s="9">
        <f>E20+E19+E18+E17+E16+E15+E14+E13+E12+E11+E21+E22</f>
        <v>9520.4</v>
      </c>
      <c r="F23" s="9">
        <f>F14+F13+F11+F15+F16+F17+F18+F19+F20+F12+F22+F21</f>
        <v>2220.9</v>
      </c>
      <c r="G23" s="84">
        <f>G14+G13+G11+G15+G16+G12+G17+G18+G19+G20+G22+G21</f>
        <v>2779.5</v>
      </c>
      <c r="H23" s="9">
        <f>H14+H13+H11+H15+H16+H12+H17+H18+H19+H20+H22+H21</f>
        <v>4520</v>
      </c>
      <c r="I23" s="8"/>
      <c r="J23" s="8"/>
    </row>
    <row r="24" spans="1:10" ht="22.5" customHeight="1">
      <c r="A24" s="114" t="s">
        <v>76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53.25" customHeight="1">
      <c r="A25" s="13" t="s">
        <v>12</v>
      </c>
      <c r="B25" s="5" t="s">
        <v>43</v>
      </c>
      <c r="C25" s="14" t="s">
        <v>49</v>
      </c>
      <c r="D25" s="14" t="s">
        <v>57</v>
      </c>
      <c r="E25" s="6">
        <f>F25+G25+H25</f>
        <v>0</v>
      </c>
      <c r="F25" s="6">
        <v>0</v>
      </c>
      <c r="G25" s="82">
        <v>0</v>
      </c>
      <c r="H25" s="6">
        <v>0</v>
      </c>
      <c r="I25" s="45" t="s">
        <v>40</v>
      </c>
      <c r="J25" s="47" t="s">
        <v>86</v>
      </c>
    </row>
    <row r="26" spans="1:10" ht="73.5" customHeight="1">
      <c r="A26" s="17" t="s">
        <v>38</v>
      </c>
      <c r="B26" s="5" t="s">
        <v>78</v>
      </c>
      <c r="C26" s="14" t="s">
        <v>22</v>
      </c>
      <c r="D26" s="15" t="s">
        <v>57</v>
      </c>
      <c r="E26" s="18">
        <f>SUM(F26:H26)</f>
        <v>50</v>
      </c>
      <c r="F26" s="18">
        <v>10</v>
      </c>
      <c r="G26" s="85">
        <v>10</v>
      </c>
      <c r="H26" s="18">
        <v>30</v>
      </c>
      <c r="I26" s="40" t="s">
        <v>40</v>
      </c>
      <c r="J26" s="46" t="s">
        <v>87</v>
      </c>
    </row>
    <row r="27" spans="1:10" ht="48" customHeight="1">
      <c r="A27" s="17" t="s">
        <v>39</v>
      </c>
      <c r="B27" s="16" t="s">
        <v>71</v>
      </c>
      <c r="C27" s="14" t="s">
        <v>22</v>
      </c>
      <c r="D27" s="14" t="s">
        <v>57</v>
      </c>
      <c r="E27" s="6">
        <f>F27+G27+H27</f>
        <v>30</v>
      </c>
      <c r="F27" s="21">
        <v>10</v>
      </c>
      <c r="G27" s="83">
        <v>10</v>
      </c>
      <c r="H27" s="21">
        <v>10</v>
      </c>
      <c r="I27" s="40" t="s">
        <v>40</v>
      </c>
      <c r="J27" s="16" t="s">
        <v>88</v>
      </c>
    </row>
    <row r="28" spans="1:10" ht="58.5" customHeight="1">
      <c r="A28" s="13" t="s">
        <v>58</v>
      </c>
      <c r="B28" s="16" t="s">
        <v>89</v>
      </c>
      <c r="C28" s="14" t="s">
        <v>22</v>
      </c>
      <c r="D28" s="14" t="s">
        <v>60</v>
      </c>
      <c r="E28" s="6">
        <f>F28+G28+H28</f>
        <v>300</v>
      </c>
      <c r="F28" s="21">
        <v>0</v>
      </c>
      <c r="G28" s="83">
        <v>0</v>
      </c>
      <c r="H28" s="21">
        <v>300</v>
      </c>
      <c r="I28" s="45" t="s">
        <v>40</v>
      </c>
      <c r="J28" s="16" t="s">
        <v>90</v>
      </c>
    </row>
    <row r="29" spans="1:10" ht="54" customHeight="1">
      <c r="A29" s="49" t="s">
        <v>61</v>
      </c>
      <c r="B29" s="16" t="s">
        <v>62</v>
      </c>
      <c r="C29" s="14" t="s">
        <v>22</v>
      </c>
      <c r="D29" s="14" t="s">
        <v>57</v>
      </c>
      <c r="E29" s="6">
        <f>F29+G29+H29</f>
        <v>153.8</v>
      </c>
      <c r="F29" s="21">
        <v>28.3</v>
      </c>
      <c r="G29" s="83">
        <v>30.5</v>
      </c>
      <c r="H29" s="21">
        <v>95</v>
      </c>
      <c r="I29" s="48" t="s">
        <v>40</v>
      </c>
      <c r="J29" s="16" t="s">
        <v>88</v>
      </c>
    </row>
    <row r="30" spans="1:10" s="19" customFormat="1" ht="144">
      <c r="A30" s="13" t="s">
        <v>77</v>
      </c>
      <c r="B30" s="50" t="s">
        <v>105</v>
      </c>
      <c r="C30" s="14" t="s">
        <v>22</v>
      </c>
      <c r="D30" s="14" t="s">
        <v>57</v>
      </c>
      <c r="E30" s="6">
        <f>F30+G30+H30</f>
        <v>57.8</v>
      </c>
      <c r="F30" s="6">
        <v>15.8</v>
      </c>
      <c r="G30" s="82">
        <v>20</v>
      </c>
      <c r="H30" s="6">
        <v>22</v>
      </c>
      <c r="I30" s="48" t="s">
        <v>40</v>
      </c>
      <c r="J30" s="5" t="s">
        <v>98</v>
      </c>
    </row>
    <row r="31" spans="1:10" s="19" customFormat="1" ht="60.75" customHeight="1">
      <c r="A31" s="13" t="s">
        <v>109</v>
      </c>
      <c r="B31" s="50" t="s">
        <v>129</v>
      </c>
      <c r="C31" s="14" t="s">
        <v>49</v>
      </c>
      <c r="D31" s="14" t="s">
        <v>60</v>
      </c>
      <c r="E31" s="6">
        <v>0</v>
      </c>
      <c r="F31" s="6">
        <v>0</v>
      </c>
      <c r="G31" s="82">
        <v>0</v>
      </c>
      <c r="H31" s="6">
        <v>0</v>
      </c>
      <c r="I31" s="48" t="s">
        <v>40</v>
      </c>
      <c r="J31" s="5" t="s">
        <v>134</v>
      </c>
    </row>
    <row r="32" spans="1:10" s="19" customFormat="1" ht="74.25" customHeight="1">
      <c r="A32" s="13" t="s">
        <v>110</v>
      </c>
      <c r="B32" s="50" t="s">
        <v>147</v>
      </c>
      <c r="C32" s="14" t="s">
        <v>49</v>
      </c>
      <c r="D32" s="14" t="s">
        <v>60</v>
      </c>
      <c r="E32" s="6">
        <v>0</v>
      </c>
      <c r="F32" s="6">
        <v>0</v>
      </c>
      <c r="G32" s="82">
        <v>0</v>
      </c>
      <c r="H32" s="6">
        <v>0</v>
      </c>
      <c r="I32" s="48" t="s">
        <v>40</v>
      </c>
      <c r="J32" s="5" t="s">
        <v>140</v>
      </c>
    </row>
    <row r="33" spans="1:10" s="19" customFormat="1" ht="81" customHeight="1">
      <c r="A33" s="13" t="s">
        <v>111</v>
      </c>
      <c r="B33" s="50" t="s">
        <v>139</v>
      </c>
      <c r="C33" s="14" t="s">
        <v>49</v>
      </c>
      <c r="D33" s="14" t="s">
        <v>60</v>
      </c>
      <c r="E33" s="6">
        <v>0</v>
      </c>
      <c r="F33" s="6">
        <v>0</v>
      </c>
      <c r="G33" s="82">
        <v>0</v>
      </c>
      <c r="H33" s="6">
        <v>0</v>
      </c>
      <c r="I33" s="45" t="s">
        <v>40</v>
      </c>
      <c r="J33" s="5" t="s">
        <v>135</v>
      </c>
    </row>
    <row r="34" spans="1:10" s="19" customFormat="1" ht="75" customHeight="1">
      <c r="A34" s="13" t="s">
        <v>112</v>
      </c>
      <c r="B34" s="50" t="s">
        <v>118</v>
      </c>
      <c r="C34" s="14" t="s">
        <v>49</v>
      </c>
      <c r="D34" s="14" t="s">
        <v>60</v>
      </c>
      <c r="E34" s="6">
        <v>0</v>
      </c>
      <c r="F34" s="6">
        <v>0</v>
      </c>
      <c r="G34" s="82">
        <v>0</v>
      </c>
      <c r="H34" s="6">
        <v>0</v>
      </c>
      <c r="I34" s="48" t="s">
        <v>40</v>
      </c>
      <c r="J34" s="5" t="s">
        <v>137</v>
      </c>
    </row>
    <row r="35" spans="1:10" s="19" customFormat="1" ht="47.25" customHeight="1">
      <c r="A35" s="13" t="s">
        <v>113</v>
      </c>
      <c r="B35" s="50" t="s">
        <v>130</v>
      </c>
      <c r="C35" s="14" t="s">
        <v>22</v>
      </c>
      <c r="D35" s="14" t="s">
        <v>60</v>
      </c>
      <c r="E35" s="6">
        <v>10</v>
      </c>
      <c r="F35" s="6">
        <v>0</v>
      </c>
      <c r="G35" s="82">
        <v>10</v>
      </c>
      <c r="H35" s="6">
        <v>0</v>
      </c>
      <c r="I35" s="45" t="s">
        <v>40</v>
      </c>
      <c r="J35" s="5" t="s">
        <v>84</v>
      </c>
    </row>
    <row r="36" spans="1:10" s="19" customFormat="1" ht="68.25" customHeight="1">
      <c r="A36" s="13" t="s">
        <v>115</v>
      </c>
      <c r="B36" s="50" t="s">
        <v>138</v>
      </c>
      <c r="C36" s="14" t="s">
        <v>49</v>
      </c>
      <c r="D36" s="14" t="s">
        <v>60</v>
      </c>
      <c r="E36" s="6">
        <v>200</v>
      </c>
      <c r="F36" s="6">
        <v>0</v>
      </c>
      <c r="G36" s="82">
        <v>200</v>
      </c>
      <c r="H36" s="6">
        <v>0</v>
      </c>
      <c r="I36" s="45" t="s">
        <v>40</v>
      </c>
      <c r="J36" s="5" t="s">
        <v>149</v>
      </c>
    </row>
    <row r="37" spans="1:10" ht="21" customHeight="1">
      <c r="A37" s="16"/>
      <c r="B37" s="20" t="s">
        <v>13</v>
      </c>
      <c r="C37" s="14"/>
      <c r="D37" s="14"/>
      <c r="E37" s="44">
        <f>E30+E29+E28+E27+E26+E25+E36+E35+E34+E33+E32+E31</f>
        <v>801.6</v>
      </c>
      <c r="F37" s="60">
        <f>F30+F29+F28+F27+F26+F25+F31+F33+F34+F35+F36+F32</f>
        <v>64.1</v>
      </c>
      <c r="G37" s="84">
        <f>G30+G29+G28+G27+G26+G25+G36+G35+G34+G33+G32+G31</f>
        <v>280.5</v>
      </c>
      <c r="H37" s="9">
        <f>H30+H29+H28+H27+H26+H25+H31+H32+H33+H34+H35+H36</f>
        <v>457</v>
      </c>
      <c r="I37" s="16"/>
      <c r="J37" s="16"/>
    </row>
    <row r="38" spans="1:10" ht="15">
      <c r="A38" s="7"/>
      <c r="B38" s="8" t="s">
        <v>48</v>
      </c>
      <c r="C38" s="8"/>
      <c r="D38" s="8"/>
      <c r="E38" s="9">
        <f>E37+E23</f>
        <v>10322</v>
      </c>
      <c r="F38" s="9">
        <f>F37+F23</f>
        <v>2285</v>
      </c>
      <c r="G38" s="84">
        <f>G37+G23</f>
        <v>3060</v>
      </c>
      <c r="H38" s="9">
        <f>H37+H23</f>
        <v>4977</v>
      </c>
      <c r="I38" s="8"/>
      <c r="J38" s="8"/>
    </row>
    <row r="39" spans="1:10" ht="15.75">
      <c r="A39" s="10"/>
      <c r="I39" s="11"/>
      <c r="J39" s="12"/>
    </row>
    <row r="40" spans="3:5" ht="15">
      <c r="C40" s="80"/>
      <c r="E40" s="86">
        <f>E37+E23</f>
        <v>10322</v>
      </c>
    </row>
  </sheetData>
  <sheetProtection/>
  <mergeCells count="15">
    <mergeCell ref="H1:J1"/>
    <mergeCell ref="A10:J10"/>
    <mergeCell ref="A24:J24"/>
    <mergeCell ref="D7:D8"/>
    <mergeCell ref="J7:J8"/>
    <mergeCell ref="I7:I8"/>
    <mergeCell ref="A7:A8"/>
    <mergeCell ref="F7:H7"/>
    <mergeCell ref="E7:E8"/>
    <mergeCell ref="C7:C8"/>
    <mergeCell ref="B7:B8"/>
    <mergeCell ref="A2:J2"/>
    <mergeCell ref="A5:J5"/>
    <mergeCell ref="A4:J4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72"/>
  <sheetViews>
    <sheetView tabSelected="1" zoomScalePageLayoutView="0" workbookViewId="0" topLeftCell="A1">
      <selection activeCell="E5" sqref="E5:I5"/>
    </sheetView>
  </sheetViews>
  <sheetFormatPr defaultColWidth="9.140625" defaultRowHeight="15"/>
  <cols>
    <col min="1" max="1" width="4.421875" style="0" customWidth="1"/>
    <col min="2" max="2" width="26.140625" style="0" customWidth="1"/>
    <col min="3" max="3" width="10.8515625" style="0" customWidth="1"/>
    <col min="4" max="4" width="9.57421875" style="0" customWidth="1"/>
    <col min="5" max="5" width="15.7109375" style="0" customWidth="1"/>
    <col min="6" max="6" width="5.421875" style="0" customWidth="1"/>
    <col min="7" max="7" width="4.7109375" style="0" customWidth="1"/>
    <col min="8" max="8" width="4.421875" style="0" customWidth="1"/>
    <col min="9" max="9" width="5.00390625" style="0" customWidth="1"/>
    <col min="10" max="10" width="6.7109375" style="0" customWidth="1"/>
  </cols>
  <sheetData>
    <row r="1" spans="3:9" ht="15" customHeight="1">
      <c r="C1" s="90" t="s">
        <v>154</v>
      </c>
      <c r="D1" s="90"/>
      <c r="E1" s="163" t="s">
        <v>155</v>
      </c>
      <c r="F1" s="163"/>
      <c r="G1" s="163"/>
      <c r="H1" s="163"/>
      <c r="I1" s="163"/>
    </row>
    <row r="2" spans="3:9" ht="15" customHeight="1">
      <c r="C2" s="90"/>
      <c r="D2" s="90"/>
      <c r="E2" s="163" t="s">
        <v>156</v>
      </c>
      <c r="F2" s="163"/>
      <c r="G2" s="163"/>
      <c r="H2" s="163"/>
      <c r="I2" s="163"/>
    </row>
    <row r="3" spans="3:9" ht="12" customHeight="1">
      <c r="C3" s="88"/>
      <c r="D3" s="88"/>
      <c r="E3" s="163" t="s">
        <v>157</v>
      </c>
      <c r="F3" s="163"/>
      <c r="G3" s="163"/>
      <c r="H3" s="163"/>
      <c r="I3" s="163"/>
    </row>
    <row r="4" spans="3:9" ht="15.75" customHeight="1">
      <c r="C4" s="89"/>
      <c r="D4" s="90"/>
      <c r="E4" s="163" t="s">
        <v>160</v>
      </c>
      <c r="F4" s="163"/>
      <c r="G4" s="163"/>
      <c r="H4" s="163"/>
      <c r="I4" s="163"/>
    </row>
    <row r="5" spans="3:9" ht="47.25" customHeight="1">
      <c r="C5" s="89"/>
      <c r="D5" s="90"/>
      <c r="E5" s="163" t="s">
        <v>153</v>
      </c>
      <c r="F5" s="163"/>
      <c r="G5" s="163"/>
      <c r="H5" s="163"/>
      <c r="I5" s="163"/>
    </row>
    <row r="6" spans="1:9" ht="30.75" customHeight="1">
      <c r="A6" s="124" t="s">
        <v>36</v>
      </c>
      <c r="B6" s="124"/>
      <c r="C6" s="124"/>
      <c r="D6" s="124"/>
      <c r="E6" s="124"/>
      <c r="F6" s="124"/>
      <c r="G6" s="124"/>
      <c r="H6" s="124"/>
      <c r="I6" s="124"/>
    </row>
    <row r="7" spans="1:9" ht="19.5" customHeight="1">
      <c r="A7" s="125" t="s">
        <v>91</v>
      </c>
      <c r="B7" s="125"/>
      <c r="C7" s="125"/>
      <c r="D7" s="125"/>
      <c r="E7" s="125"/>
      <c r="F7" s="125"/>
      <c r="G7" s="125"/>
      <c r="H7" s="125"/>
      <c r="I7" s="125"/>
    </row>
    <row r="8" spans="1:9" ht="61.5" customHeight="1">
      <c r="A8" s="122" t="s">
        <v>17</v>
      </c>
      <c r="B8" s="122" t="s">
        <v>18</v>
      </c>
      <c r="C8" s="122" t="s">
        <v>19</v>
      </c>
      <c r="D8" s="122"/>
      <c r="E8" s="122" t="s">
        <v>20</v>
      </c>
      <c r="F8" s="122" t="s">
        <v>34</v>
      </c>
      <c r="G8" s="122" t="s">
        <v>21</v>
      </c>
      <c r="H8" s="122"/>
      <c r="I8" s="122"/>
    </row>
    <row r="9" spans="1:9" ht="40.5" customHeight="1">
      <c r="A9" s="126"/>
      <c r="B9" s="126"/>
      <c r="C9" s="39" t="s">
        <v>22</v>
      </c>
      <c r="D9" s="39" t="s">
        <v>23</v>
      </c>
      <c r="E9" s="126"/>
      <c r="F9" s="126"/>
      <c r="G9" s="39">
        <v>2017</v>
      </c>
      <c r="H9" s="39">
        <v>2018</v>
      </c>
      <c r="I9" s="39">
        <v>2019</v>
      </c>
    </row>
    <row r="10" spans="1:9" ht="15">
      <c r="A10" s="24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4">
        <v>9</v>
      </c>
    </row>
    <row r="11" spans="1:9" ht="27" customHeight="1">
      <c r="A11" s="123" t="s">
        <v>101</v>
      </c>
      <c r="B11" s="123"/>
      <c r="C11" s="123"/>
      <c r="D11" s="123"/>
      <c r="E11" s="123"/>
      <c r="F11" s="123"/>
      <c r="G11" s="123"/>
      <c r="H11" s="123"/>
      <c r="I11" s="123"/>
    </row>
    <row r="12" spans="1:9" ht="31.5" customHeight="1">
      <c r="A12" s="142" t="s">
        <v>6</v>
      </c>
      <c r="B12" s="104" t="s">
        <v>104</v>
      </c>
      <c r="C12" s="102">
        <v>5480.4</v>
      </c>
      <c r="D12" s="102">
        <v>0</v>
      </c>
      <c r="E12" s="23" t="s">
        <v>24</v>
      </c>
      <c r="F12" s="23" t="s">
        <v>32</v>
      </c>
      <c r="G12" s="55" t="s">
        <v>29</v>
      </c>
      <c r="H12" s="62" t="s">
        <v>29</v>
      </c>
      <c r="I12" s="63">
        <v>1</v>
      </c>
    </row>
    <row r="13" spans="1:9" ht="27.75" customHeight="1">
      <c r="A13" s="145"/>
      <c r="B13" s="146"/>
      <c r="C13" s="144"/>
      <c r="D13" s="144"/>
      <c r="E13" s="23" t="s">
        <v>93</v>
      </c>
      <c r="F13" s="23" t="s">
        <v>30</v>
      </c>
      <c r="G13" s="55" t="s">
        <v>59</v>
      </c>
      <c r="H13" s="62" t="s">
        <v>158</v>
      </c>
      <c r="I13" s="63">
        <v>67</v>
      </c>
    </row>
    <row r="14" spans="1:9" ht="40.5" customHeight="1">
      <c r="A14" s="145"/>
      <c r="B14" s="146"/>
      <c r="C14" s="144"/>
      <c r="D14" s="144"/>
      <c r="E14" s="23" t="s">
        <v>94</v>
      </c>
      <c r="F14" s="23" t="s">
        <v>32</v>
      </c>
      <c r="G14" s="55" t="s">
        <v>29</v>
      </c>
      <c r="H14" s="55" t="s">
        <v>29</v>
      </c>
      <c r="I14" s="23">
        <v>1</v>
      </c>
    </row>
    <row r="15" spans="1:9" ht="24" customHeight="1">
      <c r="A15" s="143"/>
      <c r="B15" s="105"/>
      <c r="C15" s="103"/>
      <c r="D15" s="103"/>
      <c r="E15" s="23" t="s">
        <v>31</v>
      </c>
      <c r="F15" s="23" t="s">
        <v>30</v>
      </c>
      <c r="G15" s="55" t="s">
        <v>29</v>
      </c>
      <c r="H15" s="62" t="s">
        <v>29</v>
      </c>
      <c r="I15" s="63">
        <v>6</v>
      </c>
    </row>
    <row r="16" spans="1:9" ht="52.5" customHeight="1">
      <c r="A16" s="55" t="s">
        <v>7</v>
      </c>
      <c r="B16" s="64" t="s">
        <v>41</v>
      </c>
      <c r="C16" s="25">
        <f>'перечень мероприятий'!E12</f>
        <v>0</v>
      </c>
      <c r="D16" s="25">
        <v>0</v>
      </c>
      <c r="E16" s="23" t="s">
        <v>28</v>
      </c>
      <c r="F16" s="23" t="s">
        <v>32</v>
      </c>
      <c r="G16" s="23">
        <v>8</v>
      </c>
      <c r="H16" s="23">
        <v>8</v>
      </c>
      <c r="I16" s="23">
        <v>8</v>
      </c>
    </row>
    <row r="17" spans="1:9" ht="27.75" customHeight="1">
      <c r="A17" s="142" t="s">
        <v>8</v>
      </c>
      <c r="B17" s="104" t="str">
        <f>'перечень мероприятий'!B13</f>
        <v>Проведение учений на социально значимых и потенциально опасных объектах</v>
      </c>
      <c r="C17" s="102">
        <f>'перечень мероприятий'!E13</f>
        <v>20</v>
      </c>
      <c r="D17" s="102">
        <v>0</v>
      </c>
      <c r="E17" s="23" t="s">
        <v>25</v>
      </c>
      <c r="F17" s="23" t="s">
        <v>32</v>
      </c>
      <c r="G17" s="23">
        <v>1</v>
      </c>
      <c r="H17" s="23">
        <v>1</v>
      </c>
      <c r="I17" s="23">
        <v>1</v>
      </c>
    </row>
    <row r="18" spans="1:9" ht="30" customHeight="1">
      <c r="A18" s="143"/>
      <c r="B18" s="105"/>
      <c r="C18" s="103"/>
      <c r="D18" s="103"/>
      <c r="E18" s="23" t="s">
        <v>26</v>
      </c>
      <c r="F18" s="23" t="s">
        <v>33</v>
      </c>
      <c r="G18" s="23">
        <v>50</v>
      </c>
      <c r="H18" s="23">
        <v>51</v>
      </c>
      <c r="I18" s="23">
        <v>52</v>
      </c>
    </row>
    <row r="19" spans="1:9" ht="19.5" customHeight="1">
      <c r="A19" s="142" t="s">
        <v>9</v>
      </c>
      <c r="B19" s="104" t="s">
        <v>10</v>
      </c>
      <c r="C19" s="102">
        <f>'перечень мероприятий'!E14</f>
        <v>1620</v>
      </c>
      <c r="D19" s="102">
        <v>0</v>
      </c>
      <c r="E19" s="23" t="s">
        <v>27</v>
      </c>
      <c r="F19" s="23" t="s">
        <v>32</v>
      </c>
      <c r="G19" s="23">
        <v>140</v>
      </c>
      <c r="H19" s="23">
        <v>140</v>
      </c>
      <c r="I19" s="23">
        <v>140</v>
      </c>
    </row>
    <row r="20" spans="1:9" ht="42.75" customHeight="1">
      <c r="A20" s="143"/>
      <c r="B20" s="105"/>
      <c r="C20" s="103"/>
      <c r="D20" s="103"/>
      <c r="E20" s="23" t="s">
        <v>44</v>
      </c>
      <c r="F20" s="23" t="s">
        <v>33</v>
      </c>
      <c r="G20" s="23">
        <v>12</v>
      </c>
      <c r="H20" s="23">
        <v>12</v>
      </c>
      <c r="I20" s="23">
        <v>12</v>
      </c>
    </row>
    <row r="21" spans="1:9" ht="42.75" customHeight="1">
      <c r="A21" s="55" t="s">
        <v>51</v>
      </c>
      <c r="B21" s="65" t="s">
        <v>82</v>
      </c>
      <c r="C21" s="66">
        <v>1000</v>
      </c>
      <c r="D21" s="66">
        <v>0</v>
      </c>
      <c r="E21" s="23" t="s">
        <v>93</v>
      </c>
      <c r="F21" s="23" t="s">
        <v>30</v>
      </c>
      <c r="G21" s="23"/>
      <c r="H21" s="23">
        <v>5</v>
      </c>
      <c r="I21" s="23">
        <v>15</v>
      </c>
    </row>
    <row r="22" spans="1:9" ht="33" customHeight="1">
      <c r="A22" s="100" t="s">
        <v>56</v>
      </c>
      <c r="B22" s="97" t="s">
        <v>121</v>
      </c>
      <c r="C22" s="136">
        <v>600</v>
      </c>
      <c r="D22" s="133">
        <v>0</v>
      </c>
      <c r="E22" s="23" t="s">
        <v>141</v>
      </c>
      <c r="F22" s="23" t="s">
        <v>92</v>
      </c>
      <c r="G22" s="23"/>
      <c r="H22" s="23">
        <v>1</v>
      </c>
      <c r="I22" s="23"/>
    </row>
    <row r="23" spans="1:9" ht="34.5" customHeight="1">
      <c r="A23" s="101"/>
      <c r="B23" s="98"/>
      <c r="C23" s="137"/>
      <c r="D23" s="135"/>
      <c r="E23" s="23" t="s">
        <v>31</v>
      </c>
      <c r="F23" s="23" t="s">
        <v>30</v>
      </c>
      <c r="G23" s="23"/>
      <c r="H23" s="23"/>
      <c r="I23" s="63">
        <v>5</v>
      </c>
    </row>
    <row r="24" spans="1:9" ht="51">
      <c r="A24" s="58" t="s">
        <v>63</v>
      </c>
      <c r="B24" s="59" t="s">
        <v>127</v>
      </c>
      <c r="C24" s="67">
        <f>'перечень мероприятий'!E17</f>
        <v>200</v>
      </c>
      <c r="D24" s="25">
        <v>0</v>
      </c>
      <c r="E24" s="56" t="s">
        <v>132</v>
      </c>
      <c r="F24" s="23" t="s">
        <v>152</v>
      </c>
      <c r="G24" s="56"/>
      <c r="H24" s="23">
        <v>1</v>
      </c>
      <c r="I24" s="57">
        <v>1</v>
      </c>
    </row>
    <row r="25" spans="1:9" ht="51">
      <c r="A25" s="55" t="s">
        <v>64</v>
      </c>
      <c r="B25" s="78" t="s">
        <v>67</v>
      </c>
      <c r="C25" s="91">
        <v>360</v>
      </c>
      <c r="D25" s="77">
        <v>0</v>
      </c>
      <c r="E25" s="96" t="s">
        <v>159</v>
      </c>
      <c r="F25" s="23" t="s">
        <v>152</v>
      </c>
      <c r="G25" s="56"/>
      <c r="H25" s="23">
        <v>1</v>
      </c>
      <c r="I25" s="57"/>
    </row>
    <row r="26" spans="1:9" ht="51">
      <c r="A26" s="58" t="s">
        <v>65</v>
      </c>
      <c r="B26" s="59" t="s">
        <v>68</v>
      </c>
      <c r="C26" s="67">
        <f>'перечень мероприятий'!E19</f>
        <v>150</v>
      </c>
      <c r="D26" s="25">
        <v>0</v>
      </c>
      <c r="E26" s="56" t="s">
        <v>95</v>
      </c>
      <c r="F26" s="23" t="s">
        <v>30</v>
      </c>
      <c r="G26" s="56"/>
      <c r="H26" s="23"/>
      <c r="I26" s="57">
        <v>1</v>
      </c>
    </row>
    <row r="27" spans="1:9" ht="51">
      <c r="A27" s="58" t="s">
        <v>66</v>
      </c>
      <c r="B27" s="59" t="s">
        <v>72</v>
      </c>
      <c r="C27" s="67">
        <f>'перечень мероприятий'!E20</f>
        <v>90</v>
      </c>
      <c r="D27" s="25">
        <v>0</v>
      </c>
      <c r="E27" s="56" t="s">
        <v>93</v>
      </c>
      <c r="F27" s="23" t="s">
        <v>30</v>
      </c>
      <c r="G27" s="56"/>
      <c r="H27" s="23"/>
      <c r="I27" s="57">
        <v>3</v>
      </c>
    </row>
    <row r="28" spans="1:9" ht="43.5" customHeight="1">
      <c r="A28" s="55" t="s">
        <v>107</v>
      </c>
      <c r="B28" s="59" t="s">
        <v>131</v>
      </c>
      <c r="C28" s="67">
        <f>'перечень мероприятий'!E21</f>
        <v>0</v>
      </c>
      <c r="D28" s="25">
        <v>0</v>
      </c>
      <c r="E28" s="56" t="s">
        <v>28</v>
      </c>
      <c r="F28" s="23" t="s">
        <v>32</v>
      </c>
      <c r="G28" s="56"/>
      <c r="H28" s="23">
        <v>2</v>
      </c>
      <c r="I28" s="57">
        <v>2</v>
      </c>
    </row>
    <row r="29" spans="1:9" ht="38.25" customHeight="1">
      <c r="A29" s="100" t="s">
        <v>108</v>
      </c>
      <c r="B29" s="139" t="s">
        <v>117</v>
      </c>
      <c r="C29" s="130">
        <f>'перечень мероприятий'!E22</f>
        <v>0</v>
      </c>
      <c r="D29" s="133">
        <v>0</v>
      </c>
      <c r="E29" s="56" t="s">
        <v>142</v>
      </c>
      <c r="F29" s="23" t="s">
        <v>33</v>
      </c>
      <c r="G29" s="56"/>
      <c r="H29" s="23">
        <v>10</v>
      </c>
      <c r="I29" s="57">
        <v>10</v>
      </c>
    </row>
    <row r="30" spans="1:9" ht="42" customHeight="1">
      <c r="A30" s="138"/>
      <c r="B30" s="140"/>
      <c r="C30" s="131"/>
      <c r="D30" s="134"/>
      <c r="E30" s="56" t="s">
        <v>143</v>
      </c>
      <c r="F30" s="23" t="s">
        <v>33</v>
      </c>
      <c r="G30" s="56"/>
      <c r="H30" s="23">
        <v>30</v>
      </c>
      <c r="I30" s="57">
        <v>30</v>
      </c>
    </row>
    <row r="31" spans="1:9" ht="33" customHeight="1">
      <c r="A31" s="101"/>
      <c r="B31" s="141"/>
      <c r="C31" s="132"/>
      <c r="D31" s="135"/>
      <c r="E31" s="56" t="s">
        <v>120</v>
      </c>
      <c r="F31" s="23" t="s">
        <v>32</v>
      </c>
      <c r="G31" s="56"/>
      <c r="H31" s="23">
        <v>2</v>
      </c>
      <c r="I31" s="57">
        <v>2</v>
      </c>
    </row>
    <row r="32" spans="1:9" ht="23.25" customHeight="1">
      <c r="A32" s="158" t="s">
        <v>46</v>
      </c>
      <c r="B32" s="159"/>
      <c r="C32" s="42">
        <f>C29+C28+C27+C26+C25+C24+C22+C21+C19+C17+C16+C12</f>
        <v>9520.4</v>
      </c>
      <c r="D32" s="42">
        <v>0</v>
      </c>
      <c r="E32" s="23"/>
      <c r="F32" s="23"/>
      <c r="G32" s="23"/>
      <c r="H32" s="23"/>
      <c r="I32" s="23"/>
    </row>
    <row r="33" spans="1:9" ht="31.5" customHeight="1">
      <c r="A33" s="148" t="s">
        <v>106</v>
      </c>
      <c r="B33" s="148"/>
      <c r="C33" s="148"/>
      <c r="D33" s="148"/>
      <c r="E33" s="148"/>
      <c r="F33" s="148"/>
      <c r="G33" s="148"/>
      <c r="H33" s="148"/>
      <c r="I33" s="148"/>
    </row>
    <row r="34" spans="1:9" ht="22.5" customHeight="1">
      <c r="A34" s="160" t="s">
        <v>12</v>
      </c>
      <c r="B34" s="161" t="s">
        <v>99</v>
      </c>
      <c r="C34" s="162">
        <f>'перечень мероприятий'!E25</f>
        <v>0</v>
      </c>
      <c r="D34" s="99">
        <v>0</v>
      </c>
      <c r="E34" s="23" t="s">
        <v>25</v>
      </c>
      <c r="F34" s="23" t="s">
        <v>32</v>
      </c>
      <c r="G34" s="23">
        <v>1</v>
      </c>
      <c r="H34" s="23">
        <v>1</v>
      </c>
      <c r="I34" s="23">
        <v>1</v>
      </c>
    </row>
    <row r="35" spans="1:9" s="1" customFormat="1" ht="25.5">
      <c r="A35" s="160"/>
      <c r="B35" s="161"/>
      <c r="C35" s="162"/>
      <c r="D35" s="99"/>
      <c r="E35" s="23" t="s">
        <v>26</v>
      </c>
      <c r="F35" s="23" t="s">
        <v>33</v>
      </c>
      <c r="G35" s="23">
        <v>50</v>
      </c>
      <c r="H35" s="23">
        <v>51</v>
      </c>
      <c r="I35" s="23">
        <v>52</v>
      </c>
    </row>
    <row r="36" spans="1:9" s="1" customFormat="1" ht="31.5" customHeight="1">
      <c r="A36" s="142" t="s">
        <v>38</v>
      </c>
      <c r="B36" s="97" t="s">
        <v>78</v>
      </c>
      <c r="C36" s="102">
        <f>'перечень мероприятий'!E26</f>
        <v>50</v>
      </c>
      <c r="D36" s="151">
        <v>0</v>
      </c>
      <c r="E36" s="23" t="s">
        <v>28</v>
      </c>
      <c r="F36" s="23" t="s">
        <v>32</v>
      </c>
      <c r="G36" s="23">
        <v>10</v>
      </c>
      <c r="H36" s="63">
        <v>17</v>
      </c>
      <c r="I36" s="23">
        <v>10</v>
      </c>
    </row>
    <row r="37" spans="1:9" ht="38.25">
      <c r="A37" s="143"/>
      <c r="B37" s="98"/>
      <c r="C37" s="103"/>
      <c r="D37" s="152"/>
      <c r="E37" s="68" t="s">
        <v>119</v>
      </c>
      <c r="F37" s="68" t="s">
        <v>30</v>
      </c>
      <c r="G37" s="68">
        <v>19</v>
      </c>
      <c r="H37" s="68">
        <v>20</v>
      </c>
      <c r="I37" s="68">
        <v>50</v>
      </c>
    </row>
    <row r="38" spans="1:9" ht="39" customHeight="1">
      <c r="A38" s="100" t="s">
        <v>39</v>
      </c>
      <c r="B38" s="139" t="str">
        <f>'перечень мероприятий'!B27</f>
        <v>Проведение испытаний пожарных кранов в здании администрации МО Сертолово</v>
      </c>
      <c r="C38" s="133">
        <f>'перечень мероприятий'!E27</f>
        <v>30</v>
      </c>
      <c r="D38" s="130">
        <v>0</v>
      </c>
      <c r="E38" s="23" t="s">
        <v>96</v>
      </c>
      <c r="F38" s="23" t="s">
        <v>32</v>
      </c>
      <c r="G38" s="23">
        <v>1</v>
      </c>
      <c r="H38" s="23">
        <v>1</v>
      </c>
      <c r="I38" s="23">
        <v>1</v>
      </c>
    </row>
    <row r="39" spans="1:9" ht="25.5">
      <c r="A39" s="101"/>
      <c r="B39" s="141"/>
      <c r="C39" s="135"/>
      <c r="D39" s="132"/>
      <c r="E39" s="70" t="s">
        <v>136</v>
      </c>
      <c r="F39" s="70" t="s">
        <v>30</v>
      </c>
      <c r="G39" s="70">
        <v>3</v>
      </c>
      <c r="H39" s="70">
        <v>3</v>
      </c>
      <c r="I39" s="70">
        <v>3</v>
      </c>
    </row>
    <row r="40" spans="1:9" s="74" customFormat="1" ht="27" customHeight="1">
      <c r="A40" s="100" t="s">
        <v>58</v>
      </c>
      <c r="B40" s="139" t="s">
        <v>89</v>
      </c>
      <c r="C40" s="133">
        <v>300</v>
      </c>
      <c r="D40" s="130">
        <v>0</v>
      </c>
      <c r="E40" s="70" t="s">
        <v>44</v>
      </c>
      <c r="F40" s="70" t="s">
        <v>33</v>
      </c>
      <c r="G40" s="70"/>
      <c r="H40" s="70"/>
      <c r="I40" s="70">
        <v>3</v>
      </c>
    </row>
    <row r="41" spans="1:9" s="74" customFormat="1" ht="15">
      <c r="A41" s="101"/>
      <c r="B41" s="141"/>
      <c r="C41" s="135"/>
      <c r="D41" s="132"/>
      <c r="E41" s="75" t="s">
        <v>27</v>
      </c>
      <c r="F41" s="70" t="s">
        <v>32</v>
      </c>
      <c r="G41" s="75"/>
      <c r="H41" s="70"/>
      <c r="I41" s="76">
        <v>50</v>
      </c>
    </row>
    <row r="42" spans="1:9" ht="39.75" customHeight="1">
      <c r="A42" s="55" t="s">
        <v>61</v>
      </c>
      <c r="B42" s="59" t="s">
        <v>62</v>
      </c>
      <c r="C42" s="67">
        <v>153.8</v>
      </c>
      <c r="D42" s="25">
        <v>0</v>
      </c>
      <c r="E42" s="56" t="s">
        <v>122</v>
      </c>
      <c r="F42" s="23" t="s">
        <v>32</v>
      </c>
      <c r="G42" s="56">
        <v>1</v>
      </c>
      <c r="H42" s="23">
        <v>1</v>
      </c>
      <c r="I42" s="57">
        <v>1</v>
      </c>
    </row>
    <row r="43" spans="1:9" ht="178.5">
      <c r="A43" s="55" t="s">
        <v>77</v>
      </c>
      <c r="B43" s="61" t="s">
        <v>102</v>
      </c>
      <c r="C43" s="67">
        <f>'перечень мероприятий'!E30</f>
        <v>57.8</v>
      </c>
      <c r="D43" s="25">
        <v>0</v>
      </c>
      <c r="E43" s="56" t="s">
        <v>97</v>
      </c>
      <c r="F43" s="23" t="s">
        <v>32</v>
      </c>
      <c r="G43" s="56">
        <v>1</v>
      </c>
      <c r="H43" s="23">
        <v>1</v>
      </c>
      <c r="I43" s="57">
        <v>1</v>
      </c>
    </row>
    <row r="44" spans="1:9" ht="51.75" customHeight="1">
      <c r="A44" s="100" t="s">
        <v>109</v>
      </c>
      <c r="B44" s="127" t="s">
        <v>126</v>
      </c>
      <c r="C44" s="130">
        <v>0</v>
      </c>
      <c r="D44" s="133">
        <v>0</v>
      </c>
      <c r="E44" s="56" t="s">
        <v>144</v>
      </c>
      <c r="F44" s="23" t="s">
        <v>33</v>
      </c>
      <c r="G44" s="56"/>
      <c r="H44" s="23">
        <v>10</v>
      </c>
      <c r="I44" s="57">
        <v>10</v>
      </c>
    </row>
    <row r="45" spans="1:9" ht="51.75" customHeight="1">
      <c r="A45" s="138"/>
      <c r="B45" s="128"/>
      <c r="C45" s="131"/>
      <c r="D45" s="134"/>
      <c r="E45" s="56" t="s">
        <v>145</v>
      </c>
      <c r="F45" s="23" t="s">
        <v>33</v>
      </c>
      <c r="G45" s="56"/>
      <c r="H45" s="23">
        <v>10</v>
      </c>
      <c r="I45" s="57">
        <v>10</v>
      </c>
    </row>
    <row r="46" spans="1:9" ht="33.75" customHeight="1">
      <c r="A46" s="101"/>
      <c r="B46" s="129"/>
      <c r="C46" s="132"/>
      <c r="D46" s="135"/>
      <c r="E46" s="56" t="s">
        <v>120</v>
      </c>
      <c r="F46" s="23" t="s">
        <v>32</v>
      </c>
      <c r="G46" s="56"/>
      <c r="H46" s="23">
        <v>1</v>
      </c>
      <c r="I46" s="57">
        <v>1</v>
      </c>
    </row>
    <row r="47" spans="1:9" ht="45" customHeight="1">
      <c r="A47" s="100" t="s">
        <v>110</v>
      </c>
      <c r="B47" s="127" t="s">
        <v>147</v>
      </c>
      <c r="C47" s="130">
        <v>0</v>
      </c>
      <c r="D47" s="133">
        <v>0</v>
      </c>
      <c r="E47" s="56" t="s">
        <v>143</v>
      </c>
      <c r="F47" s="23" t="s">
        <v>33</v>
      </c>
      <c r="G47" s="56"/>
      <c r="H47" s="23">
        <v>30</v>
      </c>
      <c r="I47" s="57">
        <v>30</v>
      </c>
    </row>
    <row r="48" spans="1:9" ht="54.75" customHeight="1">
      <c r="A48" s="138"/>
      <c r="B48" s="128"/>
      <c r="C48" s="131"/>
      <c r="D48" s="134"/>
      <c r="E48" s="56" t="s">
        <v>146</v>
      </c>
      <c r="F48" s="23" t="s">
        <v>33</v>
      </c>
      <c r="G48" s="56"/>
      <c r="H48" s="23">
        <v>30</v>
      </c>
      <c r="I48" s="57">
        <v>30</v>
      </c>
    </row>
    <row r="49" spans="1:9" ht="42.75" customHeight="1">
      <c r="A49" s="101"/>
      <c r="B49" s="129"/>
      <c r="C49" s="132"/>
      <c r="D49" s="135"/>
      <c r="E49" s="56" t="s">
        <v>120</v>
      </c>
      <c r="F49" s="23" t="s">
        <v>32</v>
      </c>
      <c r="G49" s="56"/>
      <c r="H49" s="23">
        <v>1</v>
      </c>
      <c r="I49" s="57">
        <v>1</v>
      </c>
    </row>
    <row r="50" spans="1:9" ht="25.5">
      <c r="A50" s="71" t="s">
        <v>111</v>
      </c>
      <c r="B50" s="73" t="s">
        <v>139</v>
      </c>
      <c r="C50" s="67">
        <v>0</v>
      </c>
      <c r="D50" s="25">
        <v>0</v>
      </c>
      <c r="E50" s="56" t="s">
        <v>148</v>
      </c>
      <c r="F50" s="23" t="s">
        <v>32</v>
      </c>
      <c r="G50" s="56"/>
      <c r="H50" s="23">
        <v>3</v>
      </c>
      <c r="I50" s="57">
        <v>3</v>
      </c>
    </row>
    <row r="51" spans="1:9" ht="51">
      <c r="A51" s="55" t="s">
        <v>112</v>
      </c>
      <c r="B51" s="72" t="s">
        <v>118</v>
      </c>
      <c r="C51" s="67">
        <v>0</v>
      </c>
      <c r="D51" s="25">
        <v>0</v>
      </c>
      <c r="E51" s="56" t="s">
        <v>25</v>
      </c>
      <c r="F51" s="23" t="s">
        <v>32</v>
      </c>
      <c r="G51" s="56"/>
      <c r="H51" s="23">
        <v>1</v>
      </c>
      <c r="I51" s="57">
        <v>1</v>
      </c>
    </row>
    <row r="52" spans="1:9" ht="38.25">
      <c r="A52" s="100" t="s">
        <v>113</v>
      </c>
      <c r="B52" s="127" t="s">
        <v>125</v>
      </c>
      <c r="C52" s="130">
        <v>10</v>
      </c>
      <c r="D52" s="133">
        <v>0</v>
      </c>
      <c r="E52" s="56" t="s">
        <v>123</v>
      </c>
      <c r="F52" s="23" t="s">
        <v>30</v>
      </c>
      <c r="G52" s="56"/>
      <c r="H52" s="23">
        <v>5</v>
      </c>
      <c r="I52" s="57"/>
    </row>
    <row r="53" spans="1:9" ht="38.25">
      <c r="A53" s="101"/>
      <c r="B53" s="129"/>
      <c r="C53" s="132"/>
      <c r="D53" s="135"/>
      <c r="E53" s="56" t="s">
        <v>124</v>
      </c>
      <c r="F53" s="23" t="s">
        <v>30</v>
      </c>
      <c r="G53" s="56"/>
      <c r="H53" s="23">
        <v>5</v>
      </c>
      <c r="I53" s="57">
        <v>5</v>
      </c>
    </row>
    <row r="54" spans="1:9" ht="51">
      <c r="A54" s="55" t="s">
        <v>115</v>
      </c>
      <c r="B54" s="72" t="s">
        <v>138</v>
      </c>
      <c r="C54" s="67">
        <v>200</v>
      </c>
      <c r="D54" s="25">
        <v>0</v>
      </c>
      <c r="E54" s="56" t="s">
        <v>150</v>
      </c>
      <c r="F54" s="23" t="s">
        <v>32</v>
      </c>
      <c r="G54" s="56"/>
      <c r="H54" s="23">
        <v>1</v>
      </c>
      <c r="I54" s="57">
        <v>1</v>
      </c>
    </row>
    <row r="55" spans="1:9" ht="15">
      <c r="A55" s="154" t="s">
        <v>45</v>
      </c>
      <c r="B55" s="155"/>
      <c r="C55" s="69">
        <f>C54+C52+C51+C50+C47+C44+C43+C42+C40+C38+C36+C34</f>
        <v>801.6</v>
      </c>
      <c r="D55" s="25">
        <v>0</v>
      </c>
      <c r="E55" s="56"/>
      <c r="F55" s="23"/>
      <c r="G55" s="56"/>
      <c r="H55" s="23"/>
      <c r="I55" s="57"/>
    </row>
    <row r="56" spans="1:9" ht="15">
      <c r="A56" s="156" t="s">
        <v>37</v>
      </c>
      <c r="B56" s="157"/>
      <c r="C56" s="42">
        <f>C55+C32</f>
        <v>10322</v>
      </c>
      <c r="D56" s="42">
        <v>0</v>
      </c>
      <c r="E56" s="41"/>
      <c r="F56" s="43"/>
      <c r="G56" s="43"/>
      <c r="H56" s="43"/>
      <c r="I56" s="43"/>
    </row>
    <row r="57" spans="1:9" ht="29.25" customHeight="1">
      <c r="A57" s="10" t="s">
        <v>14</v>
      </c>
      <c r="I57" s="11"/>
    </row>
    <row r="58" spans="1:9" ht="18.75" customHeight="1">
      <c r="A58" s="150" t="s">
        <v>50</v>
      </c>
      <c r="B58" s="150"/>
      <c r="C58" s="150"/>
      <c r="D58" s="150"/>
      <c r="E58" s="150"/>
      <c r="F58" s="150"/>
      <c r="G58" s="150"/>
      <c r="H58" s="150"/>
      <c r="I58" s="150"/>
    </row>
    <row r="59" spans="1:9" ht="15" customHeight="1">
      <c r="A59" s="150"/>
      <c r="B59" s="150"/>
      <c r="C59" s="150"/>
      <c r="D59" s="150"/>
      <c r="E59" s="150"/>
      <c r="F59" s="150"/>
      <c r="G59" s="150"/>
      <c r="H59" s="150"/>
      <c r="I59" s="150"/>
    </row>
    <row r="60" spans="1:9" ht="15">
      <c r="A60" s="27"/>
      <c r="B60" s="28"/>
      <c r="C60" s="29"/>
      <c r="D60" s="29"/>
      <c r="E60" s="28"/>
      <c r="F60" s="30"/>
      <c r="G60" s="30"/>
      <c r="H60" s="30"/>
      <c r="I60" s="30"/>
    </row>
    <row r="61" spans="1:9" ht="15">
      <c r="A61" s="149"/>
      <c r="B61" s="149"/>
      <c r="C61" s="149"/>
      <c r="D61" s="149"/>
      <c r="E61" s="149"/>
      <c r="F61" s="149"/>
      <c r="G61" s="149"/>
      <c r="H61" s="149"/>
      <c r="I61" s="149"/>
    </row>
    <row r="62" spans="1:9" ht="15">
      <c r="A62" s="153"/>
      <c r="B62" s="153"/>
      <c r="C62" s="153"/>
      <c r="D62" s="153"/>
      <c r="E62" s="153"/>
      <c r="F62" s="153"/>
      <c r="G62" s="153"/>
      <c r="H62" s="153"/>
      <c r="I62" s="153"/>
    </row>
    <row r="63" spans="1:9" ht="15">
      <c r="A63" s="153"/>
      <c r="B63" s="153"/>
      <c r="C63" s="153"/>
      <c r="D63" s="153"/>
      <c r="E63" s="153"/>
      <c r="F63" s="153"/>
      <c r="G63" s="153"/>
      <c r="H63" s="153"/>
      <c r="I63" s="153"/>
    </row>
    <row r="64" spans="1:9" ht="15">
      <c r="A64" s="27"/>
      <c r="B64" s="28"/>
      <c r="C64" s="29"/>
      <c r="D64" s="29"/>
      <c r="E64" s="28"/>
      <c r="F64" s="30"/>
      <c r="G64" s="30"/>
      <c r="H64" s="30"/>
      <c r="I64" s="30"/>
    </row>
    <row r="65" spans="1:9" ht="15">
      <c r="A65" s="31"/>
      <c r="B65" s="32"/>
      <c r="C65" s="33"/>
      <c r="D65" s="33"/>
      <c r="E65" s="34"/>
      <c r="F65" s="31"/>
      <c r="G65" s="31"/>
      <c r="H65" s="31"/>
      <c r="I65" s="31"/>
    </row>
    <row r="66" spans="1:9" ht="15">
      <c r="A66" s="22"/>
      <c r="B66" s="26"/>
      <c r="C66" s="35"/>
      <c r="D66" s="35"/>
      <c r="E66" s="36"/>
      <c r="F66" s="22"/>
      <c r="G66" s="22"/>
      <c r="H66" s="22"/>
      <c r="I66" s="22"/>
    </row>
    <row r="67" spans="1:9" ht="15">
      <c r="A67" s="22"/>
      <c r="B67" s="22"/>
      <c r="C67" s="22"/>
      <c r="D67" s="22"/>
      <c r="E67" s="36"/>
      <c r="F67" s="22"/>
      <c r="G67" s="22"/>
      <c r="H67" s="22"/>
      <c r="I67" s="22"/>
    </row>
    <row r="68" spans="1:9" ht="15.75">
      <c r="A68" s="37"/>
      <c r="B68" s="22"/>
      <c r="C68" s="22"/>
      <c r="D68" s="79">
        <f>C55+C32</f>
        <v>10322</v>
      </c>
      <c r="E68" s="22"/>
      <c r="F68" s="22"/>
      <c r="G68" s="22"/>
      <c r="H68" s="22"/>
      <c r="I68" s="38"/>
    </row>
    <row r="69" spans="1:9" ht="15" customHeight="1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5" customHeight="1">
      <c r="A70" s="147"/>
      <c r="B70" s="147"/>
      <c r="C70" s="147"/>
      <c r="D70" s="147"/>
      <c r="E70" s="147"/>
      <c r="F70" s="147"/>
      <c r="G70" s="147"/>
      <c r="H70" s="147"/>
      <c r="I70" s="147"/>
    </row>
    <row r="71" spans="1:9" ht="1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">
      <c r="A72" s="22"/>
      <c r="B72" s="22"/>
      <c r="C72" s="22"/>
      <c r="D72" s="22"/>
      <c r="E72" s="22"/>
      <c r="F72" s="22"/>
      <c r="G72" s="22"/>
      <c r="H72" s="22"/>
      <c r="I72" s="22"/>
    </row>
  </sheetData>
  <sheetProtection/>
  <mergeCells count="70">
    <mergeCell ref="E3:I3"/>
    <mergeCell ref="E1:I1"/>
    <mergeCell ref="E4:I4"/>
    <mergeCell ref="E5:I5"/>
    <mergeCell ref="E2:I2"/>
    <mergeCell ref="A38:A39"/>
    <mergeCell ref="B38:B39"/>
    <mergeCell ref="C38:C39"/>
    <mergeCell ref="C34:C35"/>
    <mergeCell ref="D40:D41"/>
    <mergeCell ref="C36:C37"/>
    <mergeCell ref="D38:D39"/>
    <mergeCell ref="B34:B35"/>
    <mergeCell ref="A47:A49"/>
    <mergeCell ref="A32:B32"/>
    <mergeCell ref="A34:A35"/>
    <mergeCell ref="A52:A53"/>
    <mergeCell ref="B52:B53"/>
    <mergeCell ref="A40:A41"/>
    <mergeCell ref="B40:B41"/>
    <mergeCell ref="A44:A46"/>
    <mergeCell ref="B44:B46"/>
    <mergeCell ref="A36:A37"/>
    <mergeCell ref="A55:B55"/>
    <mergeCell ref="A56:B56"/>
    <mergeCell ref="C52:C53"/>
    <mergeCell ref="D52:D53"/>
    <mergeCell ref="A69:I70"/>
    <mergeCell ref="A17:A18"/>
    <mergeCell ref="B17:B18"/>
    <mergeCell ref="C17:C18"/>
    <mergeCell ref="D17:D18"/>
    <mergeCell ref="A33:I33"/>
    <mergeCell ref="A61:I61"/>
    <mergeCell ref="A58:I59"/>
    <mergeCell ref="D36:D37"/>
    <mergeCell ref="A62:I63"/>
    <mergeCell ref="A19:A20"/>
    <mergeCell ref="C12:C15"/>
    <mergeCell ref="C8:D8"/>
    <mergeCell ref="C19:C20"/>
    <mergeCell ref="D12:D15"/>
    <mergeCell ref="A12:A15"/>
    <mergeCell ref="B12:B15"/>
    <mergeCell ref="A29:A31"/>
    <mergeCell ref="B29:B31"/>
    <mergeCell ref="C29:C31"/>
    <mergeCell ref="D29:D31"/>
    <mergeCell ref="A22:A23"/>
    <mergeCell ref="B22:B23"/>
    <mergeCell ref="C22:C23"/>
    <mergeCell ref="D22:D23"/>
    <mergeCell ref="B47:B49"/>
    <mergeCell ref="C47:C49"/>
    <mergeCell ref="D47:D49"/>
    <mergeCell ref="D19:D20"/>
    <mergeCell ref="B19:B20"/>
    <mergeCell ref="C44:C46"/>
    <mergeCell ref="D44:D46"/>
    <mergeCell ref="B36:B37"/>
    <mergeCell ref="D34:D35"/>
    <mergeCell ref="C40:C41"/>
    <mergeCell ref="G8:I8"/>
    <mergeCell ref="A11:I11"/>
    <mergeCell ref="A6:I6"/>
    <mergeCell ref="A7:I7"/>
    <mergeCell ref="A8:A9"/>
    <mergeCell ref="B8:B9"/>
    <mergeCell ref="F8:F9"/>
    <mergeCell ref="E8:E9"/>
  </mergeCells>
  <printOptions/>
  <pageMargins left="0.7" right="0.7" top="0.59" bottom="0.75" header="0.54" footer="0.3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2018-07-09T12:51:58Z</cp:lastPrinted>
  <dcterms:created xsi:type="dcterms:W3CDTF">2013-05-13T06:49:44Z</dcterms:created>
  <dcterms:modified xsi:type="dcterms:W3CDTF">2018-07-12T13:35:18Z</dcterms:modified>
  <cp:category/>
  <cp:version/>
  <cp:contentType/>
  <cp:contentStatus/>
</cp:coreProperties>
</file>